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РНЦ!$A$1:$V$50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6" i="60" l="1"/>
  <c r="T32" i="60"/>
  <c r="V32" i="60"/>
  <c r="H26" i="60"/>
  <c r="L26" i="60" l="1"/>
  <c r="M26" i="60" l="1"/>
  <c r="K33" i="60" l="1"/>
  <c r="N33" i="60"/>
  <c r="O33" i="60"/>
  <c r="K26" i="60"/>
  <c r="K34" i="60" l="1"/>
  <c r="E26" i="60"/>
  <c r="F26" i="60"/>
  <c r="V33" i="60" l="1"/>
  <c r="T33" i="60"/>
  <c r="U33" i="60"/>
  <c r="U26" i="60"/>
  <c r="U34" i="60" l="1"/>
  <c r="Q33" i="60" l="1"/>
  <c r="P33" i="60"/>
  <c r="J33" i="60"/>
  <c r="I33" i="60"/>
  <c r="H33" i="60"/>
  <c r="H34" i="60" s="1"/>
  <c r="G33" i="60"/>
  <c r="F33" i="60"/>
  <c r="E33" i="60"/>
  <c r="D33" i="60"/>
  <c r="V26" i="60" l="1"/>
  <c r="V34" i="60" s="1"/>
  <c r="O26" i="60"/>
  <c r="O34" i="60" s="1"/>
  <c r="N26" i="60"/>
  <c r="N34" i="60" s="1"/>
  <c r="T26" i="60"/>
  <c r="T34" i="60" s="1"/>
  <c r="J26" i="60"/>
  <c r="J34" i="60" s="1"/>
  <c r="I26" i="60"/>
  <c r="I34" i="60" s="1"/>
  <c r="P34" i="60"/>
  <c r="Q26" i="60"/>
  <c r="Q34" i="60" s="1"/>
  <c r="D26" i="60" l="1"/>
  <c r="D34" i="60" s="1"/>
  <c r="H37" i="60" l="1"/>
  <c r="H38" i="60" s="1"/>
  <c r="H36" i="60"/>
  <c r="F34" i="60"/>
  <c r="H42" i="60" s="1"/>
  <c r="G26" i="60"/>
  <c r="G34" i="60" s="1"/>
  <c r="E34" i="60" l="1"/>
  <c r="H41" i="60" s="1"/>
  <c r="H43" i="60" s="1"/>
  <c r="S26" i="60"/>
  <c r="R26" i="60"/>
  <c r="D43" i="60"/>
  <c r="S33" i="60" l="1"/>
  <c r="S34" i="60" s="1"/>
  <c r="R33" i="60"/>
  <c r="R34" i="60" s="1"/>
  <c r="H40" i="60"/>
</calcChain>
</file>

<file path=xl/sharedStrings.xml><?xml version="1.0" encoding="utf-8"?>
<sst xmlns="http://schemas.openxmlformats.org/spreadsheetml/2006/main" count="72" uniqueCount="67">
  <si>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</si>
  <si>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</si>
  <si>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</si>
  <si>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</si>
  <si>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</si>
  <si>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</si>
  <si>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</si>
  <si>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</si>
  <si>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</si>
  <si>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</si>
  <si>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</si>
  <si>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</si>
  <si>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</si>
  <si>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</si>
  <si>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</si>
  <si>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</si>
  <si>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</si>
  <si>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</si>
  <si>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</si>
  <si>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</si>
  <si>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</si>
  <si>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</si>
  <si>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</si>
  <si>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</si>
  <si>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</si>
  <si>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С.Н.Костоглодов</t>
  </si>
  <si>
    <t>Всего СМР+оборудование</t>
  </si>
  <si>
    <t>Индекс на оборудование</t>
  </si>
  <si>
    <t>М.А.Шенемецкая</t>
  </si>
  <si>
    <t>Прочие</t>
  </si>
  <si>
    <t>Всего Прочие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</si>
  <si>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</si>
  <si>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</si>
  <si>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</si>
  <si>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</si>
  <si>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</si>
  <si>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</si>
  <si>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</si>
  <si>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в т.ч.: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</si>
  <si>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</si>
  <si>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</si>
  <si>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</si>
  <si>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</si>
  <si>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</si>
  <si>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</si>
  <si>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>Зимнее удорожание (___%)</t>
  </si>
  <si>
    <t>Непр.  работы и затраты (___%)</t>
  </si>
  <si>
    <t>ОЗП</t>
  </si>
  <si>
    <t>в т.ч. ЗПМ</t>
  </si>
  <si>
    <t>в том числе:</t>
  </si>
  <si>
    <t>Всего (гр.5+гр.6+гр.8+гр.9+гр.10+
гр.11+ гр.12)</t>
  </si>
  <si>
    <t>Начальник СМУ</t>
  </si>
  <si>
    <t>Е.В. Герасимов</t>
  </si>
  <si>
    <t>И.Г. Юринская</t>
  </si>
  <si>
    <t>Начальник СО</t>
  </si>
  <si>
    <t>СОГЛАСОВАНО :</t>
  </si>
  <si>
    <t>УТВЕРЖДАЮ :</t>
  </si>
  <si>
    <t>Расчет начальной стоимости работ</t>
  </si>
  <si>
    <t>Индекс-дефлятор на материалы и ЭММ на 1кв. 2023г</t>
  </si>
  <si>
    <t>Составлен в ценах по состоянию на 1кв.2023г.</t>
  </si>
  <si>
    <t>по объекту (работ/услуг): На выполнение работ по обмуровке по объекту: «Котлоагрегат 3 высокого давления прямоточный Инв.№ ИЭ140174. Техническое перевооружение. Замена змеевиков ПЗ с входными коллекторами.» ТЭЦ-10</t>
  </si>
  <si>
    <t>Основание: Ведомость объемов работ №02-01-02</t>
  </si>
  <si>
    <t>3.21%</t>
  </si>
  <si>
    <t>2кв 2023г</t>
  </si>
  <si>
    <t>Обмуровочные работы</t>
  </si>
  <si>
    <t>02-01-02</t>
  </si>
  <si>
    <t>Приложение №8 к договору субподряда №1/ТЭЦ-10-ОКС-3 котел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</si>
</sst>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  <numFmt numFmtId="168" formatCode="_-* #,##0\ _₽_-;\-* #,##0\ _₽_-;_-* &quot;-&quot;\ _₽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41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Fill="1" applyBorder="1"/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3" fontId="30" fillId="0" borderId="3" xfId="0" applyNumberFormat="1" applyFont="1" applyBorder="1" applyAlignment="1">
      <alignment horizontal="left" wrapText="1"/>
    </xf>
    <xf numFmtId="3" fontId="30" fillId="0" borderId="3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9" fontId="25" fillId="0" borderId="3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vertical="top"/>
    </xf>
    <xf numFmtId="0" fontId="33" fillId="0" borderId="0" xfId="0" applyFont="1" applyAlignment="1">
      <alignment horizontal="left" vertical="center"/>
    </xf>
    <xf numFmtId="3" fontId="30" fillId="0" borderId="0" xfId="0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/>
    </xf>
    <xf numFmtId="3" fontId="29" fillId="0" borderId="3" xfId="0" applyNumberFormat="1" applyFont="1" applyBorder="1" applyAlignment="1">
      <alignment vertical="center" wrapText="1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10" fontId="34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4" fontId="20" fillId="0" borderId="1" xfId="45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2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left" vertical="center"/>
    </xf>
    <xf numFmtId="0" fontId="24" fillId="2" borderId="0" xfId="0" applyFont="1" applyFill="1" applyAlignment="1">
      <alignment horizontal="left" vertical="center"/>
    </xf>
    <xf numFmtId="0" fontId="25" fillId="2" borderId="0" xfId="0" applyFont="1" applyFill="1" applyBorder="1" applyAlignment="1">
      <alignment vertical="center" wrapText="1"/>
    </xf>
    <xf numFmtId="164" fontId="7" fillId="2" borderId="1" xfId="45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left" vertical="center" wrapText="1"/>
    </xf>
    <xf numFmtId="3" fontId="30" fillId="2" borderId="0" xfId="0" applyNumberFormat="1" applyFont="1" applyFill="1" applyAlignment="1">
      <alignment horizontal="center" vertical="center" wrapText="1"/>
    </xf>
    <xf numFmtId="3" fontId="17" fillId="2" borderId="0" xfId="0" applyNumberFormat="1" applyFont="1" applyFill="1" applyAlignment="1">
      <alignment horizontal="center" vertical="center" wrapText="1"/>
    </xf>
    <xf numFmtId="3" fontId="5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3" fontId="30" fillId="2" borderId="0" xfId="0" applyNumberFormat="1" applyFont="1" applyFill="1" applyAlignment="1">
      <alignment horizontal="center" vertical="center"/>
    </xf>
    <xf numFmtId="10" fontId="25" fillId="0" borderId="3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horizontal="right"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right" vertical="center"/>
    </xf>
    <xf numFmtId="0" fontId="20" fillId="0" borderId="0" xfId="0" applyFont="1" applyFill="1" applyAlignment="1">
      <alignment horizontal="right" vertical="center"/>
    </xf>
    <xf numFmtId="0" fontId="20" fillId="0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center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right"/>
    </xf>
    <xf numFmtId="0" fontId="23" fillId="0" borderId="0" xfId="0" applyFont="1" applyFill="1" applyBorder="1" applyAlignment="1">
      <alignment horizontal="right"/>
    </xf>
    <xf numFmtId="0" fontId="20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left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168" fontId="2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10" fontId="25" fillId="0" borderId="3" xfId="0" applyNumberFormat="1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3" fontId="30" fillId="0" borderId="3" xfId="0" applyNumberFormat="1" applyFont="1" applyBorder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0" fontId="20" fillId="0" borderId="0" xfId="0" applyFont="1" applyFill="1" applyBorder="1" applyAlignment="1">
      <alignment horizontal="right" vertical="center"/>
    </xf>
    <xf numFmtId="0" fontId="20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V86"/>
  <sheetViews>
    <sheetView tabSelected="1" view="pageBreakPreview" zoomScale="115" zoomScaleNormal="115" zoomScaleSheetLayoutView="115" zoomScalePageLayoutView="70" workbookViewId="0">
      <selection activeCell="C6" sqref="C6"/>
    </sheetView>
  </sheetViews>
  <sheetFormatPr defaultColWidth="9.140625" defaultRowHeight="15" outlineLevelCol="1" x14ac:dyDescent="0.25"/>
  <cols>
    <col min="1" max="1" width="4.28515625" style="5" customWidth="1"/>
    <col min="2" max="2" width="40.5703125" style="5" customWidth="1"/>
    <col min="3" max="3" width="16.7109375" style="5" customWidth="1"/>
    <col min="4" max="4" width="11.85546875" style="5" hidden="1" customWidth="1" outlineLevel="1"/>
    <col min="5" max="5" width="10.85546875" style="5" hidden="1" customWidth="1" outlineLevel="1"/>
    <col min="6" max="6" width="10" style="10" hidden="1" customWidth="1" outlineLevel="1"/>
    <col min="7" max="7" width="11.28515625" style="5" hidden="1" customWidth="1" outlineLevel="1"/>
    <col min="8" max="8" width="15.85546875" style="5" customWidth="1" collapsed="1"/>
    <col min="9" max="11" width="11.28515625" style="90" customWidth="1" outlineLevel="1"/>
    <col min="12" max="12" width="11.85546875" style="5" customWidth="1"/>
    <col min="13" max="13" width="14.85546875" style="5" customWidth="1"/>
    <col min="14" max="16" width="11.5703125" style="5" customWidth="1" outlineLevel="1"/>
    <col min="17" max="17" width="11.5703125" style="5" customWidth="1"/>
    <col min="18" max="18" width="11.28515625" style="5" hidden="1" customWidth="1"/>
    <col min="19" max="19" width="12.5703125" style="5" hidden="1" customWidth="1"/>
    <col min="20" max="20" width="12" style="5" hidden="1" customWidth="1"/>
    <col min="21" max="22" width="0" style="5" hidden="1" customWidth="1"/>
    <col min="23" max="16384" width="9.140625" style="5"/>
  </cols>
  <sheetData>
    <row r="1" spans="1:22" s="93" customFormat="1" x14ac:dyDescent="0.25">
      <c r="F1" s="136" t="s">
        <v>66</v>
      </c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</row>
    <row r="2" spans="1:22" ht="15.75" customHeight="1" x14ac:dyDescent="0.25">
      <c r="F2" s="94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</row>
    <row r="3" spans="1:22" ht="15" customHeight="1" x14ac:dyDescent="0.25">
      <c r="A3" s="96" t="s">
        <v>55</v>
      </c>
      <c r="B3" s="96"/>
      <c r="C3" s="96"/>
      <c r="D3" s="96"/>
      <c r="E3" s="96"/>
      <c r="F3" s="97"/>
      <c r="G3" s="97"/>
      <c r="H3" s="97"/>
      <c r="I3" s="95"/>
      <c r="J3" s="95"/>
      <c r="K3" s="137" t="s">
        <v>56</v>
      </c>
      <c r="L3" s="137"/>
      <c r="M3" s="137"/>
      <c r="N3" s="137"/>
      <c r="O3" s="137"/>
      <c r="P3" s="137"/>
      <c r="Q3" s="137"/>
    </row>
    <row r="4" spans="1:22" s="101" customFormat="1" ht="15.75" customHeight="1" x14ac:dyDescent="0.25">
      <c r="A4" s="98"/>
      <c r="B4" s="98"/>
      <c r="C4" s="98"/>
      <c r="D4" s="98"/>
      <c r="E4" s="98"/>
      <c r="F4" s="99"/>
      <c r="G4" s="99"/>
      <c r="H4" s="99"/>
      <c r="I4" s="100"/>
      <c r="J4" s="100"/>
      <c r="K4" s="138"/>
      <c r="L4" s="138"/>
      <c r="M4" s="138"/>
      <c r="N4" s="138"/>
      <c r="O4" s="138"/>
      <c r="P4" s="138"/>
      <c r="Q4" s="138"/>
    </row>
    <row r="5" spans="1:22" s="101" customFormat="1" ht="15.75" customHeight="1" x14ac:dyDescent="0.25">
      <c r="B5" s="102"/>
      <c r="F5" s="100"/>
      <c r="G5" s="100"/>
      <c r="H5" s="100"/>
      <c r="I5" s="100"/>
      <c r="J5" s="100"/>
      <c r="L5" s="100"/>
      <c r="M5" s="100"/>
      <c r="N5" s="100"/>
      <c r="O5" s="100"/>
      <c r="P5" s="100"/>
      <c r="Q5" s="100"/>
    </row>
    <row r="6" spans="1:22" s="103" customFormat="1" ht="37.5" customHeight="1" x14ac:dyDescent="0.25">
      <c r="B6" s="104"/>
      <c r="C6" s="104"/>
      <c r="D6" s="104"/>
      <c r="E6" s="104"/>
      <c r="F6" s="105"/>
      <c r="G6" s="106"/>
      <c r="H6" s="106"/>
      <c r="I6" s="107"/>
      <c r="J6" s="107"/>
      <c r="L6" s="105"/>
      <c r="M6" s="105"/>
      <c r="N6" s="105"/>
      <c r="O6" s="105"/>
      <c r="P6" s="106"/>
      <c r="Q6" s="105"/>
    </row>
    <row r="7" spans="1:22" s="101" customFormat="1" ht="20.25" customHeight="1" x14ac:dyDescent="0.25">
      <c r="F7" s="100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</row>
    <row r="8" spans="1:22" x14ac:dyDescent="0.25">
      <c r="A8" s="140" t="s">
        <v>57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</row>
    <row r="9" spans="1:22" s="41" customFormat="1" ht="51.75" customHeight="1" x14ac:dyDescent="0.25">
      <c r="A9" s="113" t="s">
        <v>60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</row>
    <row r="10" spans="1:22" ht="10.15" customHeight="1" x14ac:dyDescent="0.25">
      <c r="A10" s="8"/>
      <c r="B10" s="8"/>
      <c r="C10" s="8"/>
      <c r="D10" s="8"/>
      <c r="E10" s="8"/>
      <c r="F10" s="9"/>
      <c r="G10" s="18"/>
      <c r="H10" s="18"/>
      <c r="I10" s="79"/>
      <c r="J10" s="79"/>
      <c r="K10" s="79"/>
      <c r="L10" s="18"/>
      <c r="M10" s="18"/>
      <c r="N10" s="8"/>
      <c r="O10" s="8"/>
      <c r="P10" s="8"/>
      <c r="Q10" s="8"/>
    </row>
    <row r="11" spans="1:22" ht="37.5" customHeight="1" x14ac:dyDescent="0.25">
      <c r="A11" s="114" t="s">
        <v>61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</row>
    <row r="12" spans="1:22" s="14" customFormat="1" ht="15" customHeight="1" x14ac:dyDescent="0.25">
      <c r="A12" s="12" t="s">
        <v>4</v>
      </c>
      <c r="B12" s="13"/>
      <c r="C12" s="13"/>
      <c r="D12" s="13"/>
      <c r="F12" s="15"/>
      <c r="I12" s="80"/>
      <c r="J12" s="80"/>
      <c r="K12" s="80"/>
    </row>
    <row r="13" spans="1:22" s="14" customFormat="1" ht="15.75" customHeight="1" x14ac:dyDescent="0.25">
      <c r="A13" s="118" t="s">
        <v>22</v>
      </c>
      <c r="B13" s="118"/>
      <c r="C13" s="119" t="s">
        <v>63</v>
      </c>
      <c r="D13" s="119"/>
      <c r="E13" s="57"/>
      <c r="F13" s="58"/>
      <c r="G13" s="57"/>
      <c r="H13" s="57"/>
      <c r="I13" s="81"/>
      <c r="J13" s="81"/>
      <c r="K13" s="81"/>
      <c r="O13" s="67"/>
      <c r="P13" s="66"/>
      <c r="Q13" s="68"/>
    </row>
    <row r="14" spans="1:22" s="14" customFormat="1" ht="15.75" customHeight="1" x14ac:dyDescent="0.25">
      <c r="A14" s="118" t="s">
        <v>17</v>
      </c>
      <c r="B14" s="118"/>
      <c r="C14" s="119"/>
      <c r="D14" s="119"/>
      <c r="E14" s="57"/>
      <c r="F14" s="58"/>
      <c r="G14" s="57"/>
      <c r="H14" s="57"/>
      <c r="I14" s="82"/>
      <c r="J14" s="82"/>
      <c r="K14" s="82"/>
      <c r="O14" s="67"/>
      <c r="P14" s="66"/>
      <c r="Q14" s="68"/>
    </row>
    <row r="15" spans="1:22" s="14" customFormat="1" ht="15.75" customHeight="1" x14ac:dyDescent="0.25">
      <c r="A15" s="118" t="s">
        <v>27</v>
      </c>
      <c r="B15" s="118"/>
      <c r="C15" s="119"/>
      <c r="D15" s="119"/>
      <c r="E15" s="57"/>
      <c r="F15" s="58"/>
      <c r="G15" s="57"/>
      <c r="H15" s="59"/>
      <c r="I15" s="82"/>
      <c r="J15" s="82"/>
      <c r="K15" s="82"/>
      <c r="O15" s="67"/>
      <c r="P15" s="66"/>
      <c r="Q15" s="68"/>
    </row>
    <row r="16" spans="1:22" s="14" customFormat="1" ht="30.75" customHeight="1" x14ac:dyDescent="0.25">
      <c r="A16" s="115" t="s">
        <v>58</v>
      </c>
      <c r="B16" s="115"/>
      <c r="C16" s="116" t="s">
        <v>62</v>
      </c>
      <c r="D16" s="117"/>
      <c r="E16" s="60"/>
      <c r="F16" s="60"/>
      <c r="G16" s="60"/>
      <c r="H16" s="92"/>
      <c r="I16" s="83"/>
      <c r="J16" s="83"/>
      <c r="K16" s="83"/>
      <c r="L16" s="53"/>
      <c r="M16" s="53"/>
      <c r="N16" s="53"/>
      <c r="O16" s="53"/>
      <c r="P16" s="53"/>
      <c r="Q16" s="52"/>
    </row>
    <row r="17" spans="1:22" ht="15" customHeight="1" x14ac:dyDescent="0.25">
      <c r="A17" s="133" t="s">
        <v>59</v>
      </c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</row>
    <row r="18" spans="1:22" x14ac:dyDescent="0.25">
      <c r="A18" s="111" t="s">
        <v>31</v>
      </c>
      <c r="B18" s="111" t="s">
        <v>0</v>
      </c>
      <c r="C18" s="111" t="s">
        <v>1</v>
      </c>
      <c r="D18" s="111" t="s">
        <v>20</v>
      </c>
      <c r="E18" s="111"/>
      <c r="F18" s="111"/>
      <c r="G18" s="111"/>
      <c r="H18" s="111" t="s">
        <v>36</v>
      </c>
      <c r="I18" s="111"/>
      <c r="J18" s="111"/>
      <c r="K18" s="111"/>
      <c r="L18" s="111"/>
      <c r="M18" s="111"/>
      <c r="N18" s="111"/>
      <c r="O18" s="111"/>
      <c r="P18" s="111"/>
      <c r="Q18" s="111"/>
      <c r="R18" s="111" t="s">
        <v>32</v>
      </c>
      <c r="S18" s="111"/>
      <c r="T18" s="111"/>
      <c r="U18" s="111"/>
      <c r="V18" s="111"/>
    </row>
    <row r="19" spans="1:22" ht="15" customHeight="1" x14ac:dyDescent="0.25">
      <c r="A19" s="111"/>
      <c r="B19" s="111"/>
      <c r="C19" s="111"/>
      <c r="D19" s="111" t="s">
        <v>9</v>
      </c>
      <c r="E19" s="111" t="s">
        <v>16</v>
      </c>
      <c r="F19" s="111"/>
      <c r="G19" s="111"/>
      <c r="H19" s="112" t="s">
        <v>50</v>
      </c>
      <c r="I19" s="111" t="s">
        <v>49</v>
      </c>
      <c r="J19" s="111"/>
      <c r="K19" s="111"/>
      <c r="L19" s="111"/>
      <c r="M19" s="111"/>
      <c r="N19" s="111"/>
      <c r="O19" s="111"/>
      <c r="P19" s="111"/>
      <c r="Q19" s="111"/>
      <c r="R19" s="112" t="s">
        <v>9</v>
      </c>
      <c r="S19" s="111" t="s">
        <v>16</v>
      </c>
      <c r="T19" s="111"/>
      <c r="U19" s="111"/>
      <c r="V19" s="111"/>
    </row>
    <row r="20" spans="1:22" ht="46.5" customHeight="1" x14ac:dyDescent="0.25">
      <c r="A20" s="111"/>
      <c r="B20" s="111"/>
      <c r="C20" s="111"/>
      <c r="D20" s="111"/>
      <c r="E20" s="36" t="s">
        <v>6</v>
      </c>
      <c r="F20" s="36" t="s">
        <v>10</v>
      </c>
      <c r="G20" s="36" t="s">
        <v>23</v>
      </c>
      <c r="H20" s="112"/>
      <c r="I20" s="72" t="s">
        <v>47</v>
      </c>
      <c r="J20" s="72" t="s">
        <v>5</v>
      </c>
      <c r="K20" s="72" t="s">
        <v>48</v>
      </c>
      <c r="L20" s="72" t="s">
        <v>21</v>
      </c>
      <c r="M20" s="73" t="s">
        <v>15</v>
      </c>
      <c r="N20" s="70" t="s">
        <v>7</v>
      </c>
      <c r="O20" s="70" t="s">
        <v>8</v>
      </c>
      <c r="P20" s="70" t="s">
        <v>39</v>
      </c>
      <c r="Q20" s="71" t="s">
        <v>40</v>
      </c>
      <c r="R20" s="112"/>
      <c r="S20" s="45" t="s">
        <v>33</v>
      </c>
      <c r="T20" s="45" t="s">
        <v>21</v>
      </c>
      <c r="U20" s="45" t="s">
        <v>15</v>
      </c>
      <c r="V20" s="37" t="s">
        <v>14</v>
      </c>
    </row>
    <row r="21" spans="1:22" ht="15.75" customHeight="1" x14ac:dyDescent="0.25">
      <c r="A21" s="36">
        <v>1</v>
      </c>
      <c r="B21" s="36">
        <v>2</v>
      </c>
      <c r="C21" s="36">
        <v>3</v>
      </c>
      <c r="D21" s="36">
        <v>4</v>
      </c>
      <c r="E21" s="36">
        <v>5</v>
      </c>
      <c r="F21" s="36">
        <v>6</v>
      </c>
      <c r="G21" s="36">
        <v>7</v>
      </c>
      <c r="H21" s="36">
        <v>4</v>
      </c>
      <c r="I21" s="74">
        <v>5</v>
      </c>
      <c r="J21" s="74">
        <v>6</v>
      </c>
      <c r="K21" s="74">
        <v>7</v>
      </c>
      <c r="L21" s="74">
        <v>8</v>
      </c>
      <c r="M21" s="74">
        <v>9</v>
      </c>
      <c r="N21" s="36">
        <v>10</v>
      </c>
      <c r="O21" s="36">
        <v>11</v>
      </c>
      <c r="P21" s="36">
        <v>12</v>
      </c>
      <c r="Q21" s="36">
        <v>13</v>
      </c>
      <c r="R21" s="45">
        <v>12</v>
      </c>
      <c r="S21" s="45">
        <v>13</v>
      </c>
      <c r="T21" s="45">
        <v>14</v>
      </c>
      <c r="U21" s="45">
        <v>15</v>
      </c>
      <c r="V21" s="45">
        <v>16</v>
      </c>
    </row>
    <row r="22" spans="1:22" s="16" customFormat="1" ht="15" customHeight="1" x14ac:dyDescent="0.25">
      <c r="A22" s="122" t="s">
        <v>24</v>
      </c>
      <c r="B22" s="122"/>
      <c r="C22" s="122"/>
      <c r="D22" s="36"/>
      <c r="E22" s="36"/>
      <c r="F22" s="36"/>
      <c r="G22" s="36"/>
      <c r="H22" s="36"/>
      <c r="I22" s="74"/>
      <c r="J22" s="74"/>
      <c r="K22" s="74"/>
      <c r="L22" s="74"/>
      <c r="M22" s="74"/>
      <c r="N22" s="36"/>
      <c r="O22" s="36"/>
      <c r="P22" s="36"/>
      <c r="Q22" s="36"/>
      <c r="R22" s="45"/>
      <c r="S22" s="45"/>
      <c r="T22" s="45"/>
      <c r="U22" s="45"/>
      <c r="V22" s="45"/>
    </row>
    <row r="23" spans="1:22" s="16" customFormat="1" x14ac:dyDescent="0.25">
      <c r="A23" s="28">
        <v>1</v>
      </c>
      <c r="B23" s="108" t="s">
        <v>64</v>
      </c>
      <c r="C23" s="109" t="s">
        <v>65</v>
      </c>
      <c r="D23" s="20"/>
      <c r="E23" s="20"/>
      <c r="F23" s="21"/>
      <c r="G23" s="20"/>
      <c r="H23" s="110">
        <v>433186</v>
      </c>
      <c r="I23" s="75"/>
      <c r="J23" s="75"/>
      <c r="K23" s="75"/>
      <c r="L23" s="75">
        <v>0</v>
      </c>
      <c r="M23" s="75"/>
      <c r="N23" s="20"/>
      <c r="O23" s="20"/>
      <c r="P23" s="78">
        <v>840.03</v>
      </c>
      <c r="Q23" s="20"/>
      <c r="R23" s="27"/>
      <c r="S23" s="27"/>
      <c r="T23" s="27"/>
      <c r="U23" s="27"/>
      <c r="V23" s="27"/>
    </row>
    <row r="24" spans="1:22" s="16" customFormat="1" x14ac:dyDescent="0.25">
      <c r="A24" s="28"/>
      <c r="B24" s="108"/>
      <c r="C24" s="109"/>
      <c r="D24" s="20"/>
      <c r="E24" s="20"/>
      <c r="F24" s="21"/>
      <c r="G24" s="20"/>
      <c r="H24" s="110"/>
      <c r="I24" s="75"/>
      <c r="J24" s="75"/>
      <c r="K24" s="75"/>
      <c r="L24" s="75"/>
      <c r="M24" s="75"/>
      <c r="N24" s="20"/>
      <c r="O24" s="20"/>
      <c r="P24" s="78"/>
      <c r="Q24" s="20"/>
      <c r="R24" s="27"/>
      <c r="S24" s="27"/>
      <c r="T24" s="27"/>
      <c r="U24" s="27"/>
      <c r="V24" s="27"/>
    </row>
    <row r="25" spans="1:22" s="16" customFormat="1" x14ac:dyDescent="0.25">
      <c r="A25" s="28"/>
      <c r="B25" s="108"/>
      <c r="C25" s="109"/>
      <c r="D25" s="20"/>
      <c r="E25" s="20"/>
      <c r="F25" s="21"/>
      <c r="G25" s="20"/>
      <c r="H25" s="110"/>
      <c r="I25" s="75"/>
      <c r="J25" s="75"/>
      <c r="K25" s="75"/>
      <c r="L25" s="75"/>
      <c r="M25" s="75"/>
      <c r="N25" s="20"/>
      <c r="O25" s="20"/>
      <c r="P25" s="78"/>
      <c r="Q25" s="20"/>
      <c r="R25" s="27"/>
      <c r="S25" s="27"/>
      <c r="T25" s="27"/>
      <c r="U25" s="27"/>
      <c r="V25" s="27"/>
    </row>
    <row r="26" spans="1:22" s="16" customFormat="1" x14ac:dyDescent="0.25">
      <c r="A26" s="123" t="s">
        <v>26</v>
      </c>
      <c r="B26" s="123"/>
      <c r="C26" s="123"/>
      <c r="D26" s="38">
        <f t="shared" ref="D26:V26" si="0">SUM(D25:D25)</f>
        <v>0</v>
      </c>
      <c r="E26" s="38">
        <f t="shared" si="0"/>
        <v>0</v>
      </c>
      <c r="F26" s="38">
        <f t="shared" si="0"/>
        <v>0</v>
      </c>
      <c r="G26" s="38">
        <f t="shared" si="0"/>
        <v>0</v>
      </c>
      <c r="H26" s="38">
        <f>H23+H24+H25</f>
        <v>433186</v>
      </c>
      <c r="I26" s="76">
        <f t="shared" si="0"/>
        <v>0</v>
      </c>
      <c r="J26" s="76">
        <f t="shared" si="0"/>
        <v>0</v>
      </c>
      <c r="K26" s="76">
        <f t="shared" si="0"/>
        <v>0</v>
      </c>
      <c r="L26" s="76">
        <f t="shared" si="0"/>
        <v>0</v>
      </c>
      <c r="M26" s="76">
        <f t="shared" si="0"/>
        <v>0</v>
      </c>
      <c r="N26" s="38">
        <f t="shared" si="0"/>
        <v>0</v>
      </c>
      <c r="O26" s="38">
        <f t="shared" si="0"/>
        <v>0</v>
      </c>
      <c r="P26" s="38">
        <f>P23+P24+P25</f>
        <v>840</v>
      </c>
      <c r="Q26" s="38">
        <f t="shared" si="0"/>
        <v>0</v>
      </c>
      <c r="R26" s="46">
        <f t="shared" si="0"/>
        <v>0</v>
      </c>
      <c r="S26" s="46">
        <f t="shared" si="0"/>
        <v>0</v>
      </c>
      <c r="T26" s="46">
        <f t="shared" si="0"/>
        <v>0</v>
      </c>
      <c r="U26" s="46">
        <f t="shared" si="0"/>
        <v>0</v>
      </c>
      <c r="V26" s="46">
        <f t="shared" si="0"/>
        <v>0</v>
      </c>
    </row>
    <row r="27" spans="1:22" s="16" customFormat="1" x14ac:dyDescent="0.25">
      <c r="A27" s="124" t="s">
        <v>38</v>
      </c>
      <c r="B27" s="125"/>
      <c r="C27" s="126"/>
      <c r="D27" s="38"/>
      <c r="E27" s="38"/>
      <c r="F27" s="38"/>
      <c r="G27" s="38"/>
      <c r="H27" s="38"/>
      <c r="I27" s="76"/>
      <c r="J27" s="76"/>
      <c r="K27" s="76"/>
      <c r="L27" s="76"/>
      <c r="M27" s="76"/>
      <c r="N27" s="38"/>
      <c r="O27" s="38"/>
      <c r="P27" s="38"/>
      <c r="Q27" s="38"/>
      <c r="R27" s="56"/>
      <c r="S27" s="56"/>
      <c r="T27" s="56"/>
      <c r="U27" s="56"/>
      <c r="V27" s="56"/>
    </row>
    <row r="28" spans="1:22" s="16" customFormat="1" x14ac:dyDescent="0.25">
      <c r="A28" s="127" t="s">
        <v>44</v>
      </c>
      <c r="B28" s="128"/>
      <c r="C28" s="129"/>
      <c r="D28" s="38"/>
      <c r="E28" s="38"/>
      <c r="F28" s="38"/>
      <c r="G28" s="38"/>
      <c r="H28" s="38"/>
      <c r="I28" s="76"/>
      <c r="J28" s="76"/>
      <c r="K28" s="76"/>
      <c r="L28" s="76"/>
      <c r="M28" s="76"/>
      <c r="N28" s="38"/>
      <c r="O28" s="38"/>
      <c r="P28" s="38"/>
      <c r="Q28" s="38"/>
      <c r="R28" s="56"/>
      <c r="S28" s="56"/>
      <c r="T28" s="56"/>
      <c r="U28" s="56"/>
      <c r="V28" s="56"/>
    </row>
    <row r="29" spans="1:22" s="16" customFormat="1" x14ac:dyDescent="0.25">
      <c r="A29" s="127" t="s">
        <v>45</v>
      </c>
      <c r="B29" s="128"/>
      <c r="C29" s="129"/>
      <c r="D29" s="38"/>
      <c r="E29" s="38"/>
      <c r="F29" s="38"/>
      <c r="G29" s="38"/>
      <c r="H29" s="38"/>
      <c r="I29" s="76"/>
      <c r="J29" s="76"/>
      <c r="K29" s="76"/>
      <c r="L29" s="76"/>
      <c r="M29" s="76"/>
      <c r="N29" s="38"/>
      <c r="O29" s="38"/>
      <c r="P29" s="38"/>
      <c r="Q29" s="38"/>
      <c r="R29" s="56"/>
      <c r="S29" s="56"/>
      <c r="T29" s="56"/>
      <c r="U29" s="56"/>
      <c r="V29" s="56"/>
    </row>
    <row r="30" spans="1:22" s="16" customFormat="1" x14ac:dyDescent="0.25">
      <c r="A30" s="127" t="s">
        <v>46</v>
      </c>
      <c r="B30" s="128"/>
      <c r="C30" s="129"/>
      <c r="D30" s="38"/>
      <c r="E30" s="38"/>
      <c r="F30" s="38"/>
      <c r="G30" s="38"/>
      <c r="H30" s="38"/>
      <c r="I30" s="76"/>
      <c r="J30" s="76"/>
      <c r="K30" s="76"/>
      <c r="L30" s="76"/>
      <c r="M30" s="76"/>
      <c r="N30" s="38"/>
      <c r="O30" s="38"/>
      <c r="P30" s="38"/>
      <c r="Q30" s="38"/>
      <c r="R30" s="56"/>
      <c r="S30" s="56"/>
      <c r="T30" s="56"/>
      <c r="U30" s="56"/>
      <c r="V30" s="56"/>
    </row>
    <row r="31" spans="1:22" s="16" customFormat="1" x14ac:dyDescent="0.25">
      <c r="A31" s="122" t="s">
        <v>29</v>
      </c>
      <c r="B31" s="122"/>
      <c r="C31" s="122"/>
      <c r="D31" s="20"/>
      <c r="E31" s="20"/>
      <c r="F31" s="20"/>
      <c r="G31" s="20"/>
      <c r="H31" s="20"/>
      <c r="I31" s="75"/>
      <c r="J31" s="75"/>
      <c r="K31" s="75"/>
      <c r="L31" s="75"/>
      <c r="M31" s="75"/>
      <c r="N31" s="20"/>
      <c r="O31" s="20"/>
      <c r="P31" s="20"/>
      <c r="Q31" s="20"/>
    </row>
    <row r="32" spans="1:22" s="16" customFormat="1" ht="15.75" hidden="1" x14ac:dyDescent="0.25">
      <c r="A32" s="28">
        <v>3</v>
      </c>
      <c r="B32" s="33"/>
      <c r="C32" s="34"/>
      <c r="D32" s="20"/>
      <c r="E32" s="20"/>
      <c r="F32" s="21"/>
      <c r="G32" s="20"/>
      <c r="H32" s="27"/>
      <c r="I32" s="75"/>
      <c r="J32" s="75"/>
      <c r="K32" s="75"/>
      <c r="L32" s="75"/>
      <c r="M32" s="75"/>
      <c r="N32" s="20"/>
      <c r="O32" s="20"/>
      <c r="P32" s="20"/>
      <c r="Q32" s="20"/>
      <c r="R32" s="27"/>
      <c r="S32" s="27"/>
      <c r="T32" s="27" t="e">
        <f>#REF!*H35</f>
        <v>#REF!</v>
      </c>
      <c r="U32" s="27"/>
      <c r="V32" s="27" t="e">
        <f>#REF!*H35</f>
        <v>#REF!</v>
      </c>
    </row>
    <row r="33" spans="1:22" s="16" customFormat="1" x14ac:dyDescent="0.25">
      <c r="A33" s="123" t="s">
        <v>30</v>
      </c>
      <c r="B33" s="123"/>
      <c r="C33" s="123"/>
      <c r="D33" s="38">
        <f t="shared" ref="D33:K33" si="1">SUM(D32:D32)</f>
        <v>0</v>
      </c>
      <c r="E33" s="38">
        <f t="shared" si="1"/>
        <v>0</v>
      </c>
      <c r="F33" s="38">
        <f t="shared" si="1"/>
        <v>0</v>
      </c>
      <c r="G33" s="38">
        <f t="shared" si="1"/>
        <v>0</v>
      </c>
      <c r="H33" s="38">
        <f t="shared" si="1"/>
        <v>0</v>
      </c>
      <c r="I33" s="76">
        <f t="shared" si="1"/>
        <v>0</v>
      </c>
      <c r="J33" s="76">
        <f t="shared" si="1"/>
        <v>0</v>
      </c>
      <c r="K33" s="76">
        <f t="shared" si="1"/>
        <v>0</v>
      </c>
      <c r="L33" s="76"/>
      <c r="M33" s="76"/>
      <c r="N33" s="38">
        <f t="shared" ref="N33:V33" si="2">SUM(N32:N32)</f>
        <v>0</v>
      </c>
      <c r="O33" s="38">
        <f t="shared" si="2"/>
        <v>0</v>
      </c>
      <c r="P33" s="38">
        <f t="shared" si="2"/>
        <v>0</v>
      </c>
      <c r="Q33" s="38">
        <f t="shared" si="2"/>
        <v>0</v>
      </c>
      <c r="R33" s="38">
        <f t="shared" si="2"/>
        <v>0</v>
      </c>
      <c r="S33" s="38">
        <f t="shared" si="2"/>
        <v>0</v>
      </c>
      <c r="T33" s="38" t="e">
        <f t="shared" si="2"/>
        <v>#REF!</v>
      </c>
      <c r="U33" s="38">
        <f t="shared" si="2"/>
        <v>0</v>
      </c>
      <c r="V33" s="38" t="e">
        <f t="shared" si="2"/>
        <v>#REF!</v>
      </c>
    </row>
    <row r="34" spans="1:22" s="16" customFormat="1" x14ac:dyDescent="0.25">
      <c r="A34" s="135" t="s">
        <v>18</v>
      </c>
      <c r="B34" s="135"/>
      <c r="C34" s="135"/>
      <c r="D34" s="35">
        <f t="shared" ref="D34:K34" si="3">D26+D33</f>
        <v>0</v>
      </c>
      <c r="E34" s="35">
        <f t="shared" si="3"/>
        <v>0</v>
      </c>
      <c r="F34" s="35">
        <f t="shared" si="3"/>
        <v>0</v>
      </c>
      <c r="G34" s="35">
        <f t="shared" si="3"/>
        <v>0</v>
      </c>
      <c r="H34" s="35">
        <f t="shared" si="3"/>
        <v>433186</v>
      </c>
      <c r="I34" s="77">
        <f t="shared" si="3"/>
        <v>0</v>
      </c>
      <c r="J34" s="77">
        <f t="shared" si="3"/>
        <v>0</v>
      </c>
      <c r="K34" s="77">
        <f t="shared" si="3"/>
        <v>0</v>
      </c>
      <c r="L34" s="77"/>
      <c r="M34" s="77"/>
      <c r="N34" s="35">
        <f t="shared" ref="N34:V34" si="4">N26+N33</f>
        <v>0</v>
      </c>
      <c r="O34" s="35">
        <f t="shared" si="4"/>
        <v>0</v>
      </c>
      <c r="P34" s="35">
        <f t="shared" si="4"/>
        <v>840</v>
      </c>
      <c r="Q34" s="35">
        <f t="shared" si="4"/>
        <v>0</v>
      </c>
      <c r="R34" s="35">
        <f t="shared" si="4"/>
        <v>0</v>
      </c>
      <c r="S34" s="35">
        <f t="shared" si="4"/>
        <v>0</v>
      </c>
      <c r="T34" s="35" t="e">
        <f t="shared" si="4"/>
        <v>#REF!</v>
      </c>
      <c r="U34" s="35">
        <f t="shared" si="4"/>
        <v>0</v>
      </c>
      <c r="V34" s="35" t="e">
        <f t="shared" si="4"/>
        <v>#REF!</v>
      </c>
    </row>
    <row r="35" spans="1:22" s="16" customFormat="1" ht="15" hidden="1" customHeight="1" x14ac:dyDescent="0.25">
      <c r="A35" s="121" t="s">
        <v>34</v>
      </c>
      <c r="B35" s="121"/>
      <c r="C35" s="121"/>
      <c r="D35" s="35"/>
      <c r="E35" s="35"/>
      <c r="F35" s="35"/>
      <c r="G35" s="35"/>
      <c r="H35" s="48"/>
      <c r="I35" s="77"/>
      <c r="J35" s="77"/>
      <c r="K35" s="77"/>
      <c r="L35" s="77"/>
      <c r="M35" s="77"/>
      <c r="N35" s="35"/>
      <c r="O35" s="35"/>
      <c r="P35" s="35"/>
      <c r="Q35" s="35"/>
      <c r="R35" s="28"/>
      <c r="S35" s="28"/>
      <c r="T35" s="28"/>
      <c r="U35" s="28"/>
      <c r="V35" s="28"/>
    </row>
    <row r="36" spans="1:22" s="16" customFormat="1" hidden="1" x14ac:dyDescent="0.25">
      <c r="A36" s="112" t="s">
        <v>35</v>
      </c>
      <c r="B36" s="112"/>
      <c r="C36" s="112"/>
      <c r="D36" s="35"/>
      <c r="E36" s="35"/>
      <c r="F36" s="35"/>
      <c r="G36" s="35"/>
      <c r="H36" s="35">
        <f>H34*H35</f>
        <v>0</v>
      </c>
      <c r="I36" s="77"/>
      <c r="J36" s="77"/>
      <c r="K36" s="77"/>
      <c r="L36" s="77"/>
      <c r="M36" s="77"/>
      <c r="N36" s="35"/>
      <c r="O36" s="35"/>
      <c r="P36" s="35"/>
      <c r="Q36" s="35"/>
      <c r="R36" s="28"/>
      <c r="S36" s="28"/>
      <c r="T36" s="28"/>
      <c r="U36" s="28"/>
      <c r="V36" s="28"/>
    </row>
    <row r="37" spans="1:22" s="16" customFormat="1" x14ac:dyDescent="0.25">
      <c r="A37" s="28"/>
      <c r="B37" s="28" t="s">
        <v>2</v>
      </c>
      <c r="C37" s="27"/>
      <c r="D37" s="27"/>
      <c r="E37" s="20"/>
      <c r="F37" s="29"/>
      <c r="G37" s="20"/>
      <c r="H37" s="30">
        <f>H34*20%</f>
        <v>86637.2</v>
      </c>
      <c r="I37" s="75"/>
      <c r="J37" s="75"/>
      <c r="K37" s="75"/>
      <c r="L37" s="75"/>
      <c r="M37" s="75"/>
      <c r="N37" s="20"/>
      <c r="O37" s="20"/>
      <c r="P37" s="20"/>
      <c r="Q37" s="20"/>
      <c r="R37" s="28"/>
      <c r="S37" s="28"/>
      <c r="T37" s="28"/>
      <c r="U37" s="28"/>
      <c r="V37" s="28"/>
    </row>
    <row r="38" spans="1:22" s="16" customFormat="1" x14ac:dyDescent="0.25">
      <c r="A38" s="28"/>
      <c r="B38" s="28" t="s">
        <v>3</v>
      </c>
      <c r="C38" s="27"/>
      <c r="D38" s="27"/>
      <c r="E38" s="20"/>
      <c r="F38" s="29"/>
      <c r="G38" s="20"/>
      <c r="H38" s="30">
        <f>H34+H37</f>
        <v>519823.2</v>
      </c>
      <c r="I38" s="75"/>
      <c r="J38" s="75"/>
      <c r="K38" s="75"/>
      <c r="L38" s="75"/>
      <c r="M38" s="75"/>
      <c r="N38" s="20"/>
      <c r="O38" s="20"/>
      <c r="P38" s="20"/>
      <c r="Q38" s="20"/>
      <c r="R38" s="28"/>
      <c r="S38" s="28"/>
      <c r="T38" s="28"/>
      <c r="U38" s="28"/>
      <c r="V38" s="28"/>
    </row>
    <row r="39" spans="1:22" hidden="1" x14ac:dyDescent="0.25">
      <c r="A39" s="120" t="s">
        <v>19</v>
      </c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28"/>
      <c r="S39" s="28"/>
      <c r="T39" s="28"/>
      <c r="U39" s="28"/>
      <c r="V39" s="28"/>
    </row>
    <row r="40" spans="1:22" ht="15" hidden="1" customHeight="1" x14ac:dyDescent="0.25">
      <c r="A40" s="51" t="s">
        <v>11</v>
      </c>
      <c r="B40" s="121" t="s">
        <v>12</v>
      </c>
      <c r="C40" s="121"/>
      <c r="D40" s="31"/>
      <c r="E40" s="26"/>
      <c r="F40" s="32"/>
      <c r="G40" s="26"/>
      <c r="H40" s="25" t="e">
        <f>#REF!</f>
        <v>#REF!</v>
      </c>
      <c r="I40" s="84"/>
      <c r="J40" s="84"/>
      <c r="K40" s="84"/>
      <c r="L40" s="26"/>
      <c r="M40" s="26"/>
      <c r="N40" s="26"/>
      <c r="O40" s="26"/>
      <c r="P40" s="26"/>
      <c r="Q40" s="26"/>
      <c r="R40" s="28"/>
      <c r="S40" s="28"/>
      <c r="T40" s="28"/>
      <c r="U40" s="28"/>
      <c r="V40" s="28"/>
    </row>
    <row r="41" spans="1:22" ht="13.5" hidden="1" customHeight="1" x14ac:dyDescent="0.25">
      <c r="A41" s="134" t="s">
        <v>6</v>
      </c>
      <c r="B41" s="134"/>
      <c r="C41" s="134"/>
      <c r="D41" s="134"/>
      <c r="E41" s="134"/>
      <c r="F41" s="134"/>
      <c r="G41" s="24"/>
      <c r="H41" s="25">
        <f>E34*6.21+16</f>
        <v>16</v>
      </c>
      <c r="I41" s="84"/>
      <c r="J41" s="84"/>
      <c r="K41" s="84"/>
      <c r="L41" s="26"/>
      <c r="M41" s="26"/>
      <c r="N41" s="26"/>
      <c r="O41" s="26"/>
      <c r="P41" s="26"/>
      <c r="Q41" s="26"/>
      <c r="R41" s="28"/>
      <c r="S41" s="28"/>
      <c r="T41" s="28"/>
      <c r="U41" s="28"/>
      <c r="V41" s="28"/>
    </row>
    <row r="42" spans="1:22" ht="13.5" hidden="1" customHeight="1" x14ac:dyDescent="0.25">
      <c r="A42" s="134" t="s">
        <v>13</v>
      </c>
      <c r="B42" s="134"/>
      <c r="C42" s="134"/>
      <c r="D42" s="134"/>
      <c r="E42" s="134"/>
      <c r="F42" s="134"/>
      <c r="G42" s="24"/>
      <c r="H42" s="25">
        <f>F34*5.19+1</f>
        <v>1</v>
      </c>
      <c r="I42" s="84"/>
      <c r="J42" s="84"/>
      <c r="K42" s="84"/>
      <c r="L42" s="26"/>
      <c r="M42" s="26"/>
      <c r="N42" s="26"/>
      <c r="O42" s="26"/>
      <c r="P42" s="26"/>
      <c r="Q42" s="26"/>
      <c r="R42" s="28"/>
      <c r="S42" s="28"/>
      <c r="T42" s="28"/>
      <c r="U42" s="28"/>
      <c r="V42" s="28"/>
    </row>
    <row r="43" spans="1:22" ht="15.75" hidden="1" customHeight="1" x14ac:dyDescent="0.25">
      <c r="A43" s="28"/>
      <c r="B43" s="31" t="s">
        <v>37</v>
      </c>
      <c r="C43" s="39"/>
      <c r="D43" s="39">
        <f>D34</f>
        <v>0</v>
      </c>
      <c r="E43" s="39"/>
      <c r="F43" s="40"/>
      <c r="G43" s="39"/>
      <c r="H43" s="39">
        <f>H34+H41+H42</f>
        <v>433203</v>
      </c>
      <c r="I43" s="85"/>
      <c r="J43" s="85"/>
      <c r="K43" s="85"/>
      <c r="L43" s="39"/>
      <c r="M43" s="39"/>
      <c r="N43" s="39"/>
      <c r="O43" s="39"/>
      <c r="P43" s="39"/>
      <c r="Q43" s="39"/>
      <c r="R43" s="47"/>
      <c r="S43" s="47"/>
      <c r="T43" s="47"/>
      <c r="U43" s="47"/>
      <c r="V43" s="47"/>
    </row>
    <row r="44" spans="1:22" s="14" customFormat="1" x14ac:dyDescent="0.25">
      <c r="A44" s="131" t="s">
        <v>41</v>
      </c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  <c r="O44" s="132"/>
      <c r="P44" s="132"/>
      <c r="Q44" s="132"/>
      <c r="R44" s="5"/>
      <c r="S44" s="5"/>
      <c r="T44" s="5"/>
      <c r="U44" s="5"/>
      <c r="V44" s="5"/>
    </row>
    <row r="45" spans="1:22" s="14" customFormat="1" x14ac:dyDescent="0.25">
      <c r="A45" s="54"/>
      <c r="B45" s="62" t="s">
        <v>42</v>
      </c>
      <c r="C45" s="55"/>
      <c r="D45" s="55"/>
      <c r="E45" s="55"/>
      <c r="F45" s="55"/>
      <c r="G45" s="55"/>
      <c r="H45" s="55"/>
      <c r="I45" s="86"/>
      <c r="J45" s="86"/>
      <c r="K45" s="86"/>
      <c r="L45" s="69"/>
      <c r="M45" s="69"/>
      <c r="N45" s="55"/>
      <c r="O45" s="55"/>
      <c r="P45" s="55"/>
      <c r="Q45" s="55"/>
      <c r="R45" s="5"/>
      <c r="S45" s="5"/>
      <c r="T45" s="5"/>
      <c r="U45" s="5"/>
      <c r="V45" s="5"/>
    </row>
    <row r="46" spans="1:22" ht="15.75" x14ac:dyDescent="0.25">
      <c r="A46" s="11"/>
      <c r="B46" s="61" t="s">
        <v>43</v>
      </c>
      <c r="C46" s="8"/>
      <c r="D46" s="8"/>
      <c r="E46" s="8"/>
      <c r="F46" s="8"/>
      <c r="G46" s="18"/>
      <c r="H46" s="18"/>
      <c r="I46" s="79"/>
      <c r="J46" s="79"/>
      <c r="K46" s="79"/>
      <c r="L46" s="18"/>
      <c r="M46" s="18"/>
      <c r="N46" s="8"/>
      <c r="O46" s="8"/>
      <c r="P46" s="8"/>
      <c r="Q46" s="8"/>
    </row>
    <row r="47" spans="1:22" ht="15.75" x14ac:dyDescent="0.25">
      <c r="A47" s="11"/>
      <c r="B47" s="61"/>
      <c r="C47" s="18"/>
      <c r="D47" s="18"/>
      <c r="E47" s="18"/>
      <c r="F47" s="18"/>
      <c r="G47" s="18"/>
      <c r="H47" s="18"/>
      <c r="I47" s="79"/>
      <c r="J47" s="79"/>
      <c r="K47" s="79"/>
      <c r="L47" s="18"/>
      <c r="M47" s="18"/>
      <c r="N47" s="18"/>
      <c r="O47" s="18"/>
      <c r="P47" s="18"/>
      <c r="Q47" s="18"/>
    </row>
    <row r="48" spans="1:22" s="41" customFormat="1" ht="22.15" customHeight="1" x14ac:dyDescent="0.25">
      <c r="B48" s="22" t="s">
        <v>51</v>
      </c>
      <c r="C48" s="42"/>
      <c r="D48" s="49"/>
      <c r="E48" s="42"/>
      <c r="F48" s="130" t="s">
        <v>25</v>
      </c>
      <c r="G48" s="130"/>
      <c r="H48" s="64"/>
      <c r="I48" s="91" t="s">
        <v>52</v>
      </c>
      <c r="J48" s="87"/>
      <c r="K48" s="87"/>
      <c r="L48" s="23"/>
      <c r="M48" s="23"/>
      <c r="N48" s="23"/>
      <c r="O48" s="23"/>
      <c r="P48" s="23"/>
      <c r="Q48" s="23"/>
      <c r="R48" s="5"/>
      <c r="S48" s="5"/>
      <c r="T48" s="5"/>
      <c r="U48" s="5"/>
      <c r="V48" s="5"/>
    </row>
    <row r="49" spans="2:22" s="41" customFormat="1" ht="15.75" x14ac:dyDescent="0.25">
      <c r="B49" s="22"/>
      <c r="C49" s="23"/>
      <c r="D49" s="23"/>
      <c r="E49" s="63"/>
      <c r="F49" s="23"/>
      <c r="G49" s="44"/>
      <c r="H49" s="43"/>
      <c r="I49" s="87"/>
      <c r="J49" s="87"/>
      <c r="K49" s="87"/>
      <c r="L49" s="23"/>
      <c r="M49" s="23"/>
      <c r="N49" s="23"/>
      <c r="O49" s="23"/>
      <c r="P49" s="23"/>
      <c r="Q49" s="23"/>
      <c r="R49" s="5"/>
      <c r="S49" s="5"/>
      <c r="T49" s="5"/>
      <c r="U49" s="5"/>
      <c r="V49" s="5"/>
    </row>
    <row r="50" spans="2:22" s="41" customFormat="1" ht="15.75" x14ac:dyDescent="0.25">
      <c r="B50" s="22" t="s">
        <v>54</v>
      </c>
      <c r="C50" s="42"/>
      <c r="D50" s="50"/>
      <c r="E50" s="42"/>
      <c r="F50" s="50" t="s">
        <v>28</v>
      </c>
      <c r="G50" s="65"/>
      <c r="H50" s="65"/>
      <c r="I50" s="91" t="s">
        <v>53</v>
      </c>
      <c r="J50" s="87"/>
      <c r="K50" s="87"/>
      <c r="L50" s="23"/>
      <c r="M50" s="23"/>
      <c r="N50" s="23"/>
      <c r="O50" s="23"/>
      <c r="P50" s="23"/>
      <c r="Q50" s="23"/>
      <c r="R50" s="5"/>
      <c r="S50" s="5"/>
      <c r="T50" s="5"/>
      <c r="U50" s="5"/>
      <c r="V50" s="5"/>
    </row>
    <row r="51" spans="2:22" s="7" customFormat="1" ht="18.75" x14ac:dyDescent="0.25">
      <c r="B51" s="17"/>
      <c r="C51" s="6"/>
      <c r="D51" s="6"/>
      <c r="E51" s="3"/>
      <c r="F51" s="19"/>
      <c r="G51" s="19"/>
      <c r="H51" s="19"/>
      <c r="I51" s="88"/>
      <c r="J51" s="88"/>
      <c r="K51" s="88"/>
      <c r="L51" s="2"/>
      <c r="M51" s="2"/>
      <c r="N51" s="2"/>
      <c r="O51" s="2"/>
      <c r="P51" s="2"/>
      <c r="Q51" s="2"/>
      <c r="R51" s="5"/>
      <c r="S51" s="5"/>
      <c r="T51" s="5"/>
      <c r="U51" s="5"/>
      <c r="V51" s="5"/>
    </row>
    <row r="52" spans="2:22" s="41" customFormat="1" ht="15.75" x14ac:dyDescent="0.25">
      <c r="B52" s="22"/>
      <c r="C52" s="42"/>
      <c r="D52" s="50"/>
      <c r="E52" s="42"/>
      <c r="F52" s="50"/>
      <c r="G52" s="65"/>
      <c r="H52" s="65"/>
      <c r="I52" s="87"/>
      <c r="J52" s="87"/>
      <c r="K52" s="87"/>
      <c r="L52" s="23"/>
      <c r="M52" s="23"/>
      <c r="N52" s="23"/>
      <c r="O52" s="23"/>
      <c r="P52" s="23"/>
      <c r="Q52" s="23"/>
      <c r="R52" s="5"/>
      <c r="S52" s="5"/>
      <c r="T52" s="5"/>
      <c r="U52" s="5"/>
      <c r="V52" s="5"/>
    </row>
    <row r="53" spans="2:22" x14ac:dyDescent="0.25">
      <c r="C53" s="1"/>
      <c r="D53" s="1"/>
      <c r="E53" s="1"/>
      <c r="F53" s="4"/>
      <c r="G53" s="1"/>
      <c r="H53" s="1"/>
      <c r="I53" s="89"/>
      <c r="J53" s="89"/>
      <c r="K53" s="89"/>
      <c r="L53" s="1"/>
      <c r="M53" s="1"/>
      <c r="N53" s="1"/>
      <c r="O53" s="1"/>
      <c r="P53" s="1"/>
      <c r="Q53" s="1"/>
    </row>
    <row r="54" spans="2:22" x14ac:dyDescent="0.25">
      <c r="C54" s="1"/>
      <c r="D54" s="1"/>
      <c r="E54" s="1"/>
      <c r="F54" s="4"/>
      <c r="G54" s="1"/>
      <c r="H54" s="1"/>
      <c r="I54" s="89"/>
      <c r="J54" s="89"/>
      <c r="K54" s="89"/>
      <c r="L54" s="1"/>
      <c r="M54" s="1"/>
      <c r="N54" s="1"/>
      <c r="O54" s="1"/>
      <c r="P54" s="1"/>
      <c r="Q54" s="1"/>
    </row>
    <row r="55" spans="2:22" x14ac:dyDescent="0.25">
      <c r="C55" s="1"/>
      <c r="D55" s="1"/>
      <c r="E55" s="1"/>
      <c r="F55" s="4"/>
      <c r="G55" s="1"/>
      <c r="H55" s="1"/>
      <c r="I55" s="89"/>
      <c r="J55" s="89"/>
      <c r="K55" s="89"/>
      <c r="L55" s="1"/>
      <c r="M55" s="1"/>
      <c r="N55" s="1"/>
      <c r="O55" s="1"/>
      <c r="P55" s="1"/>
      <c r="Q55" s="1"/>
    </row>
    <row r="56" spans="2:22" x14ac:dyDescent="0.25">
      <c r="C56" s="1"/>
      <c r="D56" s="1"/>
      <c r="E56" s="1"/>
      <c r="F56" s="4"/>
      <c r="G56" s="1"/>
      <c r="H56" s="1"/>
      <c r="I56" s="89"/>
      <c r="J56" s="89"/>
      <c r="K56" s="89"/>
      <c r="L56" s="1"/>
      <c r="M56" s="1"/>
      <c r="N56" s="1"/>
      <c r="O56" s="1"/>
      <c r="P56" s="1"/>
      <c r="Q56" s="1"/>
    </row>
    <row r="57" spans="2:22" x14ac:dyDescent="0.25">
      <c r="C57" s="1"/>
      <c r="D57" s="1"/>
      <c r="E57" s="1"/>
      <c r="F57" s="4"/>
      <c r="G57" s="1"/>
      <c r="H57" s="1"/>
      <c r="I57" s="89"/>
      <c r="J57" s="89"/>
      <c r="K57" s="89"/>
      <c r="L57" s="1"/>
      <c r="M57" s="1"/>
      <c r="N57" s="1"/>
      <c r="O57" s="1"/>
      <c r="P57" s="1"/>
      <c r="Q57" s="1"/>
    </row>
    <row r="58" spans="2:22" x14ac:dyDescent="0.25">
      <c r="C58" s="1"/>
      <c r="D58" s="1"/>
      <c r="E58" s="1"/>
      <c r="F58" s="4"/>
      <c r="G58" s="1"/>
      <c r="H58" s="1"/>
      <c r="I58" s="89"/>
      <c r="J58" s="89"/>
      <c r="K58" s="89"/>
      <c r="L58" s="1"/>
      <c r="M58" s="1"/>
      <c r="N58" s="1"/>
      <c r="O58" s="1"/>
      <c r="P58" s="1"/>
      <c r="Q58" s="1"/>
    </row>
    <row r="59" spans="2:22" x14ac:dyDescent="0.25">
      <c r="C59" s="1"/>
      <c r="D59" s="1"/>
      <c r="E59" s="1"/>
      <c r="F59" s="4"/>
      <c r="G59" s="1"/>
      <c r="H59" s="1"/>
      <c r="I59" s="89"/>
      <c r="J59" s="89"/>
      <c r="K59" s="89"/>
      <c r="L59" s="1"/>
      <c r="M59" s="1"/>
      <c r="N59" s="1"/>
      <c r="O59" s="1"/>
      <c r="P59" s="1"/>
      <c r="Q59" s="1"/>
    </row>
    <row r="60" spans="2:22" x14ac:dyDescent="0.25">
      <c r="C60" s="1"/>
      <c r="D60" s="1"/>
      <c r="E60" s="1"/>
      <c r="F60" s="4"/>
      <c r="G60" s="1"/>
      <c r="H60" s="1"/>
      <c r="I60" s="89"/>
      <c r="J60" s="89"/>
      <c r="K60" s="89"/>
      <c r="L60" s="1"/>
      <c r="M60" s="1"/>
      <c r="N60" s="1"/>
      <c r="O60" s="1"/>
      <c r="P60" s="1"/>
      <c r="Q60" s="1"/>
    </row>
    <row r="61" spans="2:22" x14ac:dyDescent="0.25">
      <c r="C61" s="1"/>
      <c r="D61" s="1"/>
      <c r="E61" s="1"/>
      <c r="F61" s="4"/>
      <c r="G61" s="1"/>
      <c r="H61" s="1"/>
      <c r="I61" s="89"/>
      <c r="J61" s="89"/>
      <c r="K61" s="89"/>
      <c r="L61" s="1"/>
      <c r="M61" s="1"/>
      <c r="N61" s="1"/>
      <c r="O61" s="1"/>
      <c r="P61" s="1"/>
      <c r="Q61" s="1"/>
    </row>
    <row r="62" spans="2:22" x14ac:dyDescent="0.25">
      <c r="C62" s="1"/>
      <c r="D62" s="1"/>
      <c r="E62" s="1"/>
      <c r="F62" s="4"/>
      <c r="G62" s="1"/>
      <c r="H62" s="1"/>
      <c r="I62" s="89"/>
      <c r="J62" s="89"/>
      <c r="K62" s="89"/>
      <c r="L62" s="1"/>
      <c r="M62" s="1"/>
      <c r="N62" s="1"/>
      <c r="O62" s="1"/>
      <c r="P62" s="1"/>
      <c r="Q62" s="1"/>
    </row>
    <row r="63" spans="2:22" x14ac:dyDescent="0.25">
      <c r="C63" s="1"/>
      <c r="D63" s="1"/>
      <c r="E63" s="1"/>
      <c r="F63" s="4"/>
      <c r="G63" s="1"/>
      <c r="H63" s="1"/>
      <c r="I63" s="89"/>
      <c r="J63" s="89"/>
      <c r="K63" s="89"/>
      <c r="L63" s="1"/>
      <c r="M63" s="1"/>
      <c r="N63" s="1"/>
      <c r="O63" s="1"/>
      <c r="P63" s="1"/>
      <c r="Q63" s="1"/>
    </row>
    <row r="64" spans="2:22" x14ac:dyDescent="0.25">
      <c r="C64" s="1"/>
      <c r="D64" s="1"/>
      <c r="E64" s="1"/>
      <c r="F64" s="4"/>
      <c r="G64" s="1"/>
      <c r="H64" s="1"/>
      <c r="I64" s="89"/>
      <c r="J64" s="89"/>
      <c r="K64" s="89"/>
      <c r="L64" s="1"/>
      <c r="M64" s="1"/>
      <c r="N64" s="1"/>
      <c r="O64" s="1"/>
      <c r="P64" s="1"/>
      <c r="Q64" s="1"/>
    </row>
    <row r="65" spans="3:17" x14ac:dyDescent="0.25">
      <c r="C65" s="1"/>
      <c r="D65" s="1"/>
      <c r="E65" s="1"/>
      <c r="F65" s="4"/>
      <c r="G65" s="1"/>
      <c r="H65" s="1"/>
      <c r="I65" s="89"/>
      <c r="J65" s="89"/>
      <c r="K65" s="89"/>
      <c r="L65" s="1"/>
      <c r="M65" s="1"/>
      <c r="N65" s="1"/>
      <c r="O65" s="1"/>
      <c r="P65" s="1"/>
      <c r="Q65" s="1"/>
    </row>
    <row r="66" spans="3:17" x14ac:dyDescent="0.25">
      <c r="C66" s="1"/>
      <c r="D66" s="1"/>
      <c r="E66" s="1"/>
      <c r="F66" s="4"/>
      <c r="G66" s="1"/>
      <c r="H66" s="1"/>
      <c r="I66" s="89"/>
      <c r="J66" s="89"/>
      <c r="K66" s="89"/>
      <c r="L66" s="1"/>
      <c r="M66" s="1"/>
      <c r="N66" s="1"/>
      <c r="O66" s="1"/>
      <c r="P66" s="1"/>
      <c r="Q66" s="1"/>
    </row>
    <row r="67" spans="3:17" x14ac:dyDescent="0.25">
      <c r="C67" s="1"/>
      <c r="D67" s="1"/>
      <c r="E67" s="1"/>
      <c r="F67" s="4"/>
      <c r="G67" s="1"/>
      <c r="H67" s="1"/>
      <c r="I67" s="89"/>
      <c r="J67" s="89"/>
      <c r="K67" s="89"/>
      <c r="L67" s="1"/>
      <c r="M67" s="1"/>
      <c r="N67" s="1"/>
      <c r="O67" s="1"/>
      <c r="P67" s="1"/>
      <c r="Q67" s="1"/>
    </row>
    <row r="68" spans="3:17" x14ac:dyDescent="0.25">
      <c r="C68" s="1"/>
      <c r="D68" s="1"/>
      <c r="E68" s="1"/>
      <c r="F68" s="4"/>
      <c r="G68" s="1"/>
      <c r="H68" s="1"/>
      <c r="I68" s="89"/>
      <c r="J68" s="89"/>
      <c r="K68" s="89"/>
      <c r="L68" s="1"/>
      <c r="M68" s="1"/>
      <c r="N68" s="1"/>
      <c r="O68" s="1"/>
      <c r="P68" s="1"/>
      <c r="Q68" s="1"/>
    </row>
    <row r="69" spans="3:17" x14ac:dyDescent="0.25">
      <c r="C69" s="1"/>
      <c r="D69" s="1"/>
      <c r="E69" s="1"/>
      <c r="F69" s="4"/>
      <c r="G69" s="1"/>
      <c r="H69" s="1"/>
      <c r="I69" s="89"/>
      <c r="J69" s="89"/>
      <c r="K69" s="89"/>
      <c r="L69" s="1"/>
      <c r="M69" s="1"/>
      <c r="N69" s="1"/>
      <c r="O69" s="1"/>
      <c r="P69" s="1"/>
      <c r="Q69" s="1"/>
    </row>
    <row r="70" spans="3:17" x14ac:dyDescent="0.25">
      <c r="C70" s="1"/>
      <c r="D70" s="1"/>
      <c r="E70" s="1"/>
      <c r="F70" s="4"/>
      <c r="G70" s="1"/>
      <c r="H70" s="1"/>
      <c r="I70" s="89"/>
      <c r="J70" s="89"/>
      <c r="K70" s="89"/>
      <c r="L70" s="1"/>
      <c r="M70" s="1"/>
      <c r="N70" s="1"/>
      <c r="O70" s="1"/>
      <c r="P70" s="1"/>
      <c r="Q70" s="1"/>
    </row>
    <row r="71" spans="3:17" x14ac:dyDescent="0.25">
      <c r="C71" s="1"/>
      <c r="D71" s="1"/>
      <c r="E71" s="1"/>
      <c r="F71" s="4"/>
      <c r="G71" s="1"/>
      <c r="H71" s="1"/>
      <c r="I71" s="89"/>
      <c r="J71" s="89"/>
      <c r="K71" s="89"/>
      <c r="L71" s="1"/>
      <c r="M71" s="1"/>
      <c r="N71" s="1"/>
      <c r="O71" s="1"/>
      <c r="P71" s="1"/>
      <c r="Q71" s="1"/>
    </row>
    <row r="72" spans="3:17" x14ac:dyDescent="0.25">
      <c r="C72" s="1"/>
      <c r="D72" s="1"/>
      <c r="E72" s="1"/>
      <c r="F72" s="4"/>
      <c r="G72" s="1"/>
      <c r="H72" s="1"/>
      <c r="I72" s="89"/>
      <c r="J72" s="89"/>
      <c r="K72" s="89"/>
      <c r="L72" s="1"/>
      <c r="M72" s="1"/>
      <c r="N72" s="1"/>
      <c r="O72" s="1"/>
      <c r="P72" s="1"/>
      <c r="Q72" s="1"/>
    </row>
    <row r="73" spans="3:17" x14ac:dyDescent="0.25">
      <c r="C73" s="1"/>
      <c r="D73" s="1"/>
      <c r="E73" s="1"/>
      <c r="F73" s="4"/>
      <c r="G73" s="1"/>
      <c r="H73" s="1"/>
      <c r="I73" s="89"/>
      <c r="J73" s="89"/>
      <c r="K73" s="89"/>
      <c r="L73" s="1"/>
      <c r="M73" s="1"/>
      <c r="N73" s="1"/>
      <c r="O73" s="1"/>
      <c r="P73" s="1"/>
      <c r="Q73" s="1"/>
    </row>
    <row r="74" spans="3:17" x14ac:dyDescent="0.25">
      <c r="C74" s="1"/>
      <c r="D74" s="1"/>
      <c r="E74" s="1"/>
      <c r="F74" s="4"/>
      <c r="G74" s="1"/>
      <c r="H74" s="1"/>
      <c r="I74" s="89"/>
      <c r="J74" s="89"/>
      <c r="K74" s="89"/>
      <c r="L74" s="1"/>
      <c r="M74" s="1"/>
      <c r="N74" s="1"/>
      <c r="O74" s="1"/>
      <c r="P74" s="1"/>
      <c r="Q74" s="1"/>
    </row>
    <row r="75" spans="3:17" x14ac:dyDescent="0.25">
      <c r="C75" s="1"/>
      <c r="D75" s="1"/>
      <c r="E75" s="1"/>
      <c r="F75" s="4"/>
      <c r="G75" s="1"/>
      <c r="H75" s="1"/>
      <c r="I75" s="89"/>
      <c r="J75" s="89"/>
      <c r="K75" s="89"/>
      <c r="L75" s="1"/>
      <c r="M75" s="1"/>
      <c r="N75" s="1"/>
      <c r="O75" s="1"/>
      <c r="P75" s="1"/>
      <c r="Q75" s="1"/>
    </row>
    <row r="76" spans="3:17" x14ac:dyDescent="0.25">
      <c r="C76" s="1"/>
      <c r="D76" s="1"/>
      <c r="E76" s="1"/>
      <c r="F76" s="4"/>
      <c r="G76" s="1"/>
      <c r="H76" s="1"/>
      <c r="I76" s="89"/>
      <c r="J76" s="89"/>
      <c r="K76" s="89"/>
      <c r="L76" s="1"/>
      <c r="M76" s="1"/>
      <c r="N76" s="1"/>
      <c r="O76" s="1"/>
      <c r="P76" s="1"/>
      <c r="Q76" s="1"/>
    </row>
    <row r="77" spans="3:17" x14ac:dyDescent="0.25">
      <c r="C77" s="1"/>
      <c r="D77" s="1"/>
      <c r="E77" s="1"/>
      <c r="F77" s="4"/>
      <c r="G77" s="1"/>
      <c r="H77" s="1"/>
      <c r="I77" s="89"/>
      <c r="J77" s="89"/>
      <c r="K77" s="89"/>
      <c r="L77" s="1"/>
      <c r="M77" s="1"/>
      <c r="N77" s="1"/>
      <c r="O77" s="1"/>
      <c r="P77" s="1"/>
      <c r="Q77" s="1"/>
    </row>
    <row r="78" spans="3:17" x14ac:dyDescent="0.25">
      <c r="C78" s="1"/>
      <c r="D78" s="1"/>
      <c r="E78" s="1"/>
      <c r="F78" s="4"/>
      <c r="G78" s="1"/>
      <c r="H78" s="1"/>
      <c r="I78" s="89"/>
      <c r="J78" s="89"/>
      <c r="K78" s="89"/>
      <c r="L78" s="1"/>
      <c r="M78" s="1"/>
      <c r="N78" s="1"/>
      <c r="O78" s="1"/>
      <c r="P78" s="1"/>
      <c r="Q78" s="1"/>
    </row>
    <row r="79" spans="3:17" x14ac:dyDescent="0.25">
      <c r="C79" s="1"/>
      <c r="D79" s="1"/>
      <c r="E79" s="1"/>
      <c r="F79" s="4"/>
      <c r="G79" s="1"/>
      <c r="H79" s="1"/>
      <c r="I79" s="89"/>
      <c r="J79" s="89"/>
      <c r="K79" s="89"/>
      <c r="L79" s="1"/>
      <c r="M79" s="1"/>
      <c r="N79" s="1"/>
      <c r="O79" s="1"/>
      <c r="P79" s="1"/>
      <c r="Q79" s="1"/>
    </row>
    <row r="80" spans="3:17" x14ac:dyDescent="0.25">
      <c r="C80" s="1"/>
      <c r="D80" s="1"/>
      <c r="E80" s="1"/>
      <c r="F80" s="4"/>
      <c r="G80" s="1"/>
      <c r="H80" s="1"/>
      <c r="I80" s="89"/>
      <c r="J80" s="89"/>
      <c r="K80" s="89"/>
      <c r="L80" s="1"/>
      <c r="M80" s="1"/>
      <c r="N80" s="1"/>
      <c r="O80" s="1"/>
      <c r="P80" s="1"/>
      <c r="Q80" s="1"/>
    </row>
    <row r="81" spans="3:17" x14ac:dyDescent="0.25">
      <c r="C81" s="1"/>
      <c r="D81" s="1"/>
      <c r="E81" s="1"/>
      <c r="F81" s="4"/>
      <c r="G81" s="1"/>
      <c r="H81" s="1"/>
      <c r="I81" s="89"/>
      <c r="J81" s="89"/>
      <c r="K81" s="89"/>
      <c r="L81" s="1"/>
      <c r="M81" s="1"/>
      <c r="N81" s="1"/>
      <c r="O81" s="1"/>
      <c r="P81" s="1"/>
      <c r="Q81" s="1"/>
    </row>
    <row r="82" spans="3:17" x14ac:dyDescent="0.25">
      <c r="C82" s="1"/>
      <c r="D82" s="1"/>
      <c r="E82" s="1"/>
      <c r="F82" s="4"/>
      <c r="G82" s="1"/>
      <c r="H82" s="1"/>
      <c r="I82" s="89"/>
      <c r="J82" s="89"/>
      <c r="K82" s="89"/>
      <c r="L82" s="1"/>
      <c r="M82" s="1"/>
      <c r="N82" s="1"/>
      <c r="O82" s="1"/>
      <c r="P82" s="1"/>
      <c r="Q82" s="1"/>
    </row>
    <row r="83" spans="3:17" x14ac:dyDescent="0.25">
      <c r="C83" s="1"/>
      <c r="D83" s="1"/>
      <c r="E83" s="1"/>
      <c r="F83" s="4"/>
      <c r="G83" s="1"/>
      <c r="H83" s="1"/>
      <c r="I83" s="89"/>
      <c r="J83" s="89"/>
      <c r="K83" s="89"/>
      <c r="L83" s="1"/>
      <c r="M83" s="1"/>
      <c r="N83" s="1"/>
      <c r="O83" s="1"/>
      <c r="P83" s="1"/>
      <c r="Q83" s="1"/>
    </row>
    <row r="84" spans="3:17" x14ac:dyDescent="0.25">
      <c r="C84" s="1"/>
      <c r="D84" s="1"/>
      <c r="E84" s="1"/>
      <c r="F84" s="4"/>
      <c r="G84" s="1"/>
      <c r="H84" s="1"/>
      <c r="I84" s="89"/>
      <c r="J84" s="89"/>
      <c r="K84" s="89"/>
      <c r="L84" s="1"/>
      <c r="M84" s="1"/>
      <c r="N84" s="1"/>
      <c r="O84" s="1"/>
      <c r="P84" s="1"/>
      <c r="Q84" s="1"/>
    </row>
    <row r="85" spans="3:17" x14ac:dyDescent="0.25">
      <c r="C85" s="1"/>
      <c r="D85" s="1"/>
      <c r="E85" s="1"/>
      <c r="F85" s="4"/>
      <c r="G85" s="1"/>
      <c r="H85" s="1"/>
      <c r="I85" s="89"/>
      <c r="J85" s="89"/>
      <c r="K85" s="89"/>
      <c r="L85" s="1"/>
      <c r="M85" s="1"/>
      <c r="N85" s="1"/>
      <c r="O85" s="1"/>
      <c r="P85" s="1"/>
      <c r="Q85" s="1"/>
    </row>
    <row r="86" spans="3:17" x14ac:dyDescent="0.25">
      <c r="C86" s="1"/>
      <c r="D86" s="1"/>
      <c r="E86" s="1"/>
      <c r="F86" s="4"/>
      <c r="G86" s="1"/>
      <c r="H86" s="1"/>
      <c r="I86" s="89"/>
      <c r="J86" s="89"/>
      <c r="K86" s="89"/>
      <c r="L86" s="1"/>
      <c r="M86" s="1"/>
      <c r="N86" s="1"/>
      <c r="O86" s="1"/>
      <c r="P86" s="1"/>
      <c r="Q86" s="1"/>
    </row>
  </sheetData>
  <mergeCells count="45">
    <mergeCell ref="F1:Q1"/>
    <mergeCell ref="K3:Q3"/>
    <mergeCell ref="K4:Q4"/>
    <mergeCell ref="G7:Q7"/>
    <mergeCell ref="A8:V8"/>
    <mergeCell ref="F48:G48"/>
    <mergeCell ref="A14:B14"/>
    <mergeCell ref="C14:D14"/>
    <mergeCell ref="A44:Q44"/>
    <mergeCell ref="A17:Q17"/>
    <mergeCell ref="D19:D20"/>
    <mergeCell ref="H19:H20"/>
    <mergeCell ref="A22:C22"/>
    <mergeCell ref="H18:Q18"/>
    <mergeCell ref="A18:A20"/>
    <mergeCell ref="A41:F41"/>
    <mergeCell ref="A26:C26"/>
    <mergeCell ref="A42:F42"/>
    <mergeCell ref="A34:C34"/>
    <mergeCell ref="B18:B20"/>
    <mergeCell ref="C18:C20"/>
    <mergeCell ref="A39:Q39"/>
    <mergeCell ref="B40:C40"/>
    <mergeCell ref="I19:Q19"/>
    <mergeCell ref="D18:G18"/>
    <mergeCell ref="E19:G19"/>
    <mergeCell ref="A31:C31"/>
    <mergeCell ref="A33:C33"/>
    <mergeCell ref="A36:C36"/>
    <mergeCell ref="A27:C27"/>
    <mergeCell ref="A28:C28"/>
    <mergeCell ref="A29:C29"/>
    <mergeCell ref="A30:C30"/>
    <mergeCell ref="A35:C35"/>
    <mergeCell ref="R18:V18"/>
    <mergeCell ref="R19:R20"/>
    <mergeCell ref="S19:V19"/>
    <mergeCell ref="A9:V9"/>
    <mergeCell ref="A11:Q11"/>
    <mergeCell ref="A16:B16"/>
    <mergeCell ref="C16:D16"/>
    <mergeCell ref="A13:B13"/>
    <mergeCell ref="C13:D13"/>
    <mergeCell ref="A15:B15"/>
    <mergeCell ref="C15:D15"/>
  </mergeCells>
  <pageMargins left="0.39370078740157483" right="0.39370078740157483" top="0.31496062992125984" bottom="7.874015748031496E-2" header="0.31496062992125984" footer="0.31496062992125984"/>
  <pageSetup paperSize="9" scale="74" orientation="landscape" r:id="rId1"/>
  <headerFooter>
    <oddFooter>&amp;R&amp;P</oddFooter>
  </headerFooter>
  <rowBreaks count="1" manualBreakCount="1">
    <brk id="50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2023-01-17T09:12:05Z</dcterms:modified>
</cp:coreProperties>
</file>